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25" tabRatio="568" activeTab="0"/>
  </bookViews>
  <sheets>
    <sheet name="BP Review Fee Calculator Es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<sst xmlns="http://schemas.openxmlformats.org/spreadsheetml/2006/main" count="37" uniqueCount="34">
  <si>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Pubic Works Fees</t>
  </si>
  <si>
    <t>Offsite/On site Improvement Fees</t>
  </si>
  <si>
    <t>For Improvements Valued at $10,000 or less: Offsite</t>
  </si>
  <si>
    <t>For Improvements Valued at $10,001 to $50,000: Offsite</t>
  </si>
  <si>
    <t>For Improvements Valued at $50,001 to $ 100,000: Offsite/Onsite</t>
  </si>
  <si>
    <t>Each Additional $100,000 Valuation: Offsite/Onsite</t>
  </si>
  <si>
    <t>Construction Inspection Fee</t>
  </si>
  <si>
    <t>For Improvements Valued at $10,000 or less: Onsite</t>
  </si>
  <si>
    <t>For Improvements Valued at $10,001 to $50,000: Onsite</t>
  </si>
  <si>
    <t>For Improvements Valued at $50,001 to $100,000: Offsite/Onsite</t>
  </si>
  <si>
    <t xml:space="preserve">Project: </t>
  </si>
  <si>
    <t xml:space="preserve">Date: </t>
  </si>
  <si>
    <t>Construction Inspection Onsite Fee:</t>
  </si>
  <si>
    <t>Engineering Plan Check Offsite Fee:</t>
  </si>
  <si>
    <t>Engineering Plan Check Onsite Fee:</t>
  </si>
  <si>
    <t>DO NOT DELETE!!!</t>
  </si>
  <si>
    <t>How much is Onsite: $</t>
  </si>
  <si>
    <t>How much is Offsite: $</t>
  </si>
  <si>
    <t>Total Project Cost: $</t>
  </si>
  <si>
    <t xml:space="preserve">Contruction Inspection Offsite Fee: </t>
  </si>
  <si>
    <t xml:space="preserve">*How to use - Input the amount of onsite and offsite work (blue section) that is being done based on the engineering estimate. This green area will populate what fee is to be charged. </t>
  </si>
  <si>
    <t>Projects: $10,000 or less</t>
  </si>
  <si>
    <t>Projects: $10,001 to $50,000</t>
  </si>
  <si>
    <t>Projects: $50,001 to $100,000</t>
  </si>
  <si>
    <t>Projects: Over $100,000</t>
  </si>
  <si>
    <t>Fee Schedule</t>
  </si>
  <si>
    <t>Total Onsite:</t>
  </si>
  <si>
    <t>Total Offsite:</t>
  </si>
  <si>
    <t>City of Chico - Development Engineering</t>
  </si>
  <si>
    <t xml:space="preserve">How to Use: Input information into yellow cells. </t>
  </si>
  <si>
    <t>*Fees are only charged for work being constructed. Example - If no offsite work is done fees will not be charged.</t>
  </si>
  <si>
    <t>Building Permit Plan Review Fee Calculator (Development Engineering Only)</t>
  </si>
  <si>
    <t xml:space="preserve"> </t>
  </si>
  <si>
    <t>Updated: 07/2023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</si>
</sst>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.5"/>
      <color indexed="8"/>
      <name val="Calibri"/>
      <family val="2"/>
    </font>
    <font>
      <b/>
      <sz val="16.5"/>
      <color indexed="8"/>
      <name val="Calibri"/>
      <family val="2"/>
    </font>
    <font>
      <b/>
      <sz val="16.5"/>
      <color indexed="10"/>
      <name val="Calibri"/>
      <family val="2"/>
    </font>
    <font>
      <b/>
      <sz val="14.5"/>
      <color indexed="9"/>
      <name val="Calibri"/>
      <family val="2"/>
    </font>
    <font>
      <b/>
      <sz val="14.5"/>
      <color indexed="8"/>
      <name val="Calibri"/>
      <family val="2"/>
    </font>
    <font>
      <sz val="14.5"/>
      <color indexed="10"/>
      <name val="Calibri"/>
      <family val="2"/>
    </font>
    <font>
      <b/>
      <sz val="16"/>
      <color indexed="8"/>
      <name val="Calibri"/>
      <family val="2"/>
    </font>
    <font>
      <b/>
      <sz val="14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.5"/>
      <color theme="1"/>
      <name val="Calibri"/>
      <family val="2"/>
    </font>
    <font>
      <b/>
      <sz val="16.5"/>
      <color theme="1"/>
      <name val="Calibri"/>
      <family val="2"/>
    </font>
    <font>
      <b/>
      <sz val="16.5"/>
      <color rgb="FFFF0000"/>
      <name val="Calibri"/>
      <family val="2"/>
    </font>
    <font>
      <b/>
      <sz val="14.5"/>
      <color theme="0"/>
      <name val="Calibri"/>
      <family val="2"/>
    </font>
    <font>
      <b/>
      <sz val="14.5"/>
      <color theme="1"/>
      <name val="Calibri"/>
      <family val="2"/>
    </font>
    <font>
      <sz val="14.5"/>
      <color rgb="FFFF0000"/>
      <name val="Calibri"/>
      <family val="2"/>
    </font>
    <font>
      <b/>
      <sz val="16"/>
      <color theme="1"/>
      <name val="Calibri"/>
      <family val="2"/>
    </font>
    <font>
      <b/>
      <sz val="14.5"/>
      <color rgb="FF0A010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Fill="1" applyBorder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 wrapText="1"/>
      <protection/>
    </xf>
    <xf numFmtId="0" fontId="48" fillId="0" borderId="10" xfId="0" applyFont="1" applyBorder="1" applyAlignment="1" applyProtection="1">
      <alignment/>
      <protection/>
    </xf>
    <xf numFmtId="3" fontId="48" fillId="0" borderId="10" xfId="0" applyNumberFormat="1" applyFont="1" applyBorder="1" applyAlignment="1" applyProtection="1">
      <alignment/>
      <protection/>
    </xf>
    <xf numFmtId="0" fontId="47" fillId="0" borderId="10" xfId="0" applyFont="1" applyFill="1" applyBorder="1" applyAlignment="1" applyProtection="1">
      <alignment wrapText="1"/>
      <protection/>
    </xf>
    <xf numFmtId="0" fontId="43" fillId="0" borderId="10" xfId="0" applyFont="1" applyFill="1" applyBorder="1" applyAlignment="1" applyProtection="1">
      <alignment wrapText="1"/>
      <protection/>
    </xf>
    <xf numFmtId="0" fontId="43" fillId="0" borderId="10" xfId="0" applyFont="1" applyFill="1" applyBorder="1" applyAlignment="1" applyProtection="1">
      <alignment/>
      <protection/>
    </xf>
    <xf numFmtId="4" fontId="43" fillId="0" borderId="10" xfId="0" applyNumberFormat="1" applyFont="1" applyFill="1" applyBorder="1" applyAlignment="1" applyProtection="1">
      <alignment/>
      <protection/>
    </xf>
    <xf numFmtId="0" fontId="43" fillId="0" borderId="11" xfId="0" applyFont="1" applyFill="1" applyBorder="1" applyAlignment="1" applyProtection="1">
      <alignment wrapText="1"/>
      <protection/>
    </xf>
    <xf numFmtId="4" fontId="43" fillId="0" borderId="11" xfId="0" applyNumberFormat="1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164" fontId="43" fillId="33" borderId="1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wrapText="1"/>
      <protection/>
    </xf>
    <xf numFmtId="0" fontId="43" fillId="0" borderId="0" xfId="0" applyFont="1" applyFill="1" applyBorder="1" applyAlignment="1" applyProtection="1">
      <alignment/>
      <protection/>
    </xf>
    <xf numFmtId="164" fontId="43" fillId="0" borderId="10" xfId="0" applyNumberFormat="1" applyFont="1" applyBorder="1" applyAlignment="1" applyProtection="1">
      <alignment/>
      <protection/>
    </xf>
    <xf numFmtId="0" fontId="43" fillId="0" borderId="12" xfId="0" applyFont="1" applyFill="1" applyBorder="1" applyAlignment="1" applyProtection="1">
      <alignment wrapText="1"/>
      <protection/>
    </xf>
    <xf numFmtId="0" fontId="43" fillId="0" borderId="12" xfId="0" applyFont="1" applyFill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164" fontId="49" fillId="0" borderId="0" xfId="0" applyNumberFormat="1" applyFont="1" applyAlignment="1" applyProtection="1">
      <alignment horizontal="left"/>
      <protection/>
    </xf>
    <xf numFmtId="0" fontId="48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3" fillId="34" borderId="10" xfId="0" applyFont="1" applyFill="1" applyBorder="1" applyAlignment="1" applyProtection="1">
      <alignment/>
      <protection locked="0"/>
    </xf>
    <xf numFmtId="164" fontId="43" fillId="34" borderId="10" xfId="0" applyNumberFormat="1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123825</xdr:rowOff>
    </xdr:from>
    <xdr:to>
      <xdr:col>4</xdr:col>
      <xdr:colOff>38100</xdr:colOff>
      <xdr:row>7</xdr:row>
      <xdr:rowOff>85725</xdr:rowOff>
    </xdr:to>
    <xdr:pic>
      <xdr:nvPicPr>
        <xdr:cNvPr id="1" name="Picture 2" descr="Public welcome to attend Chico City Council meeting via Zoom on Tuesday |  KRCR"/>
        <xdr:cNvPicPr preferRelativeResize="1">
          <a:picLocks noChangeAspect="1"/>
        </xdr:cNvPicPr>
      </xdr:nvPicPr>
      <xdr:blipFill>
        <a:blip r:embed="rId1"/>
        <a:srcRect l="31486" t="10665" r="29925" b="8000"/>
        <a:stretch>
          <a:fillRect/>
        </a:stretch>
      </xdr:blipFill>
      <xdr:spPr>
        <a:xfrm>
          <a:off x="152400" y="123825"/>
          <a:ext cx="1524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PageLayoutView="0" workbookViewId="0" topLeftCell="D1">
      <selection activeCell="K71" sqref="K71"/>
    </sheetView>
  </sheetViews>
  <sheetFormatPr defaultColWidth="9.140625" defaultRowHeight="15"/>
  <cols>
    <col min="1" max="1" width="59.8515625" style="1" hidden="1" customWidth="1"/>
    <col min="2" max="3" width="59.8515625" style="2" hidden="1" customWidth="1"/>
    <col min="4" max="4" width="24.57421875" style="2" customWidth="1"/>
    <col min="5" max="6" width="9.140625" style="2" customWidth="1"/>
    <col min="7" max="7" width="43.140625" style="2" bestFit="1" customWidth="1"/>
    <col min="8" max="8" width="29.7109375" style="2" bestFit="1" customWidth="1"/>
    <col min="9" max="9" width="34.8515625" style="2" bestFit="1" customWidth="1"/>
    <col min="10" max="10" width="36.28125" style="2" bestFit="1" customWidth="1"/>
    <col min="11" max="11" width="29.28125" style="2" bestFit="1" customWidth="1"/>
    <col min="12" max="12" width="15.57421875" style="2" customWidth="1"/>
    <col min="13" max="13" width="18.140625" style="2" customWidth="1"/>
    <col min="14" max="14" width="41.57421875" style="2" hidden="1" customWidth="1"/>
    <col min="15" max="15" width="22.140625" style="2" hidden="1" customWidth="1"/>
    <col min="16" max="16" width="9.8515625" style="2" hidden="1" customWidth="1"/>
    <col min="17" max="17" width="9.140625" style="2" hidden="1" customWidth="1"/>
    <col min="18" max="18" width="5.140625" style="2" hidden="1" customWidth="1"/>
    <col min="19" max="19" width="9.140625" style="2" hidden="1" customWidth="1"/>
    <col min="20" max="16384" width="9.140625" style="2" customWidth="1"/>
  </cols>
  <sheetData>
    <row r="1" spans="7:9" ht="21.75">
      <c r="G1" s="3" t="s">
        <v>28</v>
      </c>
      <c r="H1" s="3"/>
      <c r="I1" s="3"/>
    </row>
    <row r="2" spans="7:9" ht="21.75">
      <c r="G2" s="3" t="s">
        <v>31</v>
      </c>
      <c r="H2" s="3"/>
      <c r="I2" s="3"/>
    </row>
    <row r="3" spans="7:9" ht="21.75">
      <c r="G3" s="4"/>
      <c r="H3" s="4"/>
      <c r="I3" s="4"/>
    </row>
    <row r="4" spans="7:9" ht="21.75">
      <c r="G4" s="5" t="s">
        <v>29</v>
      </c>
      <c r="H4" s="4"/>
      <c r="I4" s="4"/>
    </row>
    <row r="5" ht="18.75"/>
    <row r="6" spans="1:8" ht="19.5" customHeight="1">
      <c r="A6" s="6" t="s">
        <v>0</v>
      </c>
      <c r="B6" s="7"/>
      <c r="C6" s="7"/>
      <c r="D6" s="7"/>
      <c r="E6" s="7"/>
      <c r="F6" s="7"/>
      <c r="G6" s="8" t="s">
        <v>10</v>
      </c>
      <c r="H6" s="31" t="s">
        <v>32</v>
      </c>
    </row>
    <row r="7" spans="1:16" ht="19.5" customHeight="1">
      <c r="A7" s="9"/>
      <c r="B7" s="7"/>
      <c r="C7" s="7"/>
      <c r="D7" s="7"/>
      <c r="E7" s="7"/>
      <c r="F7" s="7"/>
      <c r="G7" s="8" t="s">
        <v>11</v>
      </c>
      <c r="H7" s="31" t="s">
        <v>32</v>
      </c>
      <c r="O7" s="10" t="s">
        <v>15</v>
      </c>
      <c r="P7" s="10"/>
    </row>
    <row r="8" spans="3:16" ht="19.5" customHeight="1">
      <c r="C8" s="7"/>
      <c r="D8" s="7"/>
      <c r="E8" s="7"/>
      <c r="F8" s="7"/>
      <c r="G8" s="8" t="s">
        <v>18</v>
      </c>
      <c r="H8" s="32" t="s">
        <v>32</v>
      </c>
      <c r="O8" s="11">
        <v>10000</v>
      </c>
      <c r="P8" s="10"/>
    </row>
    <row r="9" spans="1:16" ht="19.5" customHeight="1">
      <c r="A9" s="12" t="s">
        <v>1</v>
      </c>
      <c r="B9" s="8" t="s">
        <v>25</v>
      </c>
      <c r="C9" s="7"/>
      <c r="D9" s="7"/>
      <c r="E9" s="7"/>
      <c r="F9" s="7"/>
      <c r="G9" s="8" t="s">
        <v>16</v>
      </c>
      <c r="H9" s="32">
        <v>0</v>
      </c>
      <c r="O9" s="11">
        <v>10001</v>
      </c>
      <c r="P9" s="10">
        <v>50000</v>
      </c>
    </row>
    <row r="10" spans="1:16" ht="19.5" customHeight="1">
      <c r="A10" s="13" t="s">
        <v>2</v>
      </c>
      <c r="B10" s="14">
        <v>1143</v>
      </c>
      <c r="C10" s="7"/>
      <c r="D10" s="7"/>
      <c r="E10" s="7"/>
      <c r="F10" s="7"/>
      <c r="G10" s="8" t="s">
        <v>17</v>
      </c>
      <c r="H10" s="32">
        <v>0</v>
      </c>
      <c r="O10" s="10">
        <v>50001</v>
      </c>
      <c r="P10" s="10">
        <v>100000</v>
      </c>
    </row>
    <row r="11" spans="1:16" ht="18" customHeight="1">
      <c r="A11" s="13" t="s">
        <v>3</v>
      </c>
      <c r="B11" s="15">
        <v>1918</v>
      </c>
      <c r="O11" s="10">
        <v>100000</v>
      </c>
      <c r="P11" s="10"/>
    </row>
    <row r="12" spans="1:11" ht="21" customHeight="1">
      <c r="A12" s="16" t="s">
        <v>4</v>
      </c>
      <c r="B12" s="17">
        <v>5277.5</v>
      </c>
      <c r="G12" s="18"/>
      <c r="H12" s="12" t="s">
        <v>21</v>
      </c>
      <c r="I12" s="12" t="s">
        <v>22</v>
      </c>
      <c r="J12" s="12" t="s">
        <v>23</v>
      </c>
      <c r="K12" s="12" t="s">
        <v>24</v>
      </c>
    </row>
    <row r="13" spans="1:11" ht="19.5" customHeight="1">
      <c r="A13" s="13" t="s">
        <v>5</v>
      </c>
      <c r="B13" s="14">
        <v>1169.5</v>
      </c>
      <c r="C13" s="18"/>
      <c r="D13" s="18"/>
      <c r="E13" s="18"/>
      <c r="F13" s="18"/>
      <c r="G13" s="8" t="s">
        <v>14</v>
      </c>
      <c r="H13" s="19">
        <f>IF((H9&lt;=O8)*AND(H9&gt;0),(B10),(0))</f>
        <v>0</v>
      </c>
      <c r="I13" s="19">
        <f>IF(AND(H9&gt;=O9,H9&lt;=P9),(B11),(0))</f>
        <v>0</v>
      </c>
      <c r="J13" s="19">
        <f>IF(AND(H9&gt;=O10,H9&lt;=P10),(B12),(0))</f>
        <v>0</v>
      </c>
      <c r="K13" s="19">
        <f>IF(H9&gt;100000,B12+((ROUNDUP(H9/100000,0)-1)*B13),0)</f>
        <v>0</v>
      </c>
    </row>
    <row r="14" spans="1:11" ht="18.75" customHeight="1" hidden="1">
      <c r="A14" s="20"/>
      <c r="B14" s="21"/>
      <c r="G14" s="8"/>
      <c r="H14" s="22"/>
      <c r="I14" s="22"/>
      <c r="J14" s="22"/>
      <c r="K14" s="22"/>
    </row>
    <row r="15" spans="1:11" ht="19.5" customHeight="1">
      <c r="A15" s="12" t="s">
        <v>6</v>
      </c>
      <c r="B15" s="14"/>
      <c r="G15" s="8" t="s">
        <v>12</v>
      </c>
      <c r="H15" s="19">
        <f>IF(($H$9&lt;=$O$8)*AND($H$9&gt;0),($B$16),(0))</f>
        <v>0</v>
      </c>
      <c r="I15" s="19">
        <f>IF(AND($H$9&gt;=$O$9,$H$9&lt;=$P$9),($B$17),(0))</f>
        <v>0</v>
      </c>
      <c r="J15" s="19">
        <f>IF(AND($H$9&gt;=$O$10,$H$9&lt;=$P$10),($B$18),(0))</f>
        <v>0</v>
      </c>
      <c r="K15" s="19">
        <f>IF($H$9&gt;100000,$B$18+((ROUNDUP($H$9/100000,0)-1)*$B$19),0)</f>
        <v>0</v>
      </c>
    </row>
    <row r="16" spans="1:11" ht="36.75" customHeight="1" hidden="1">
      <c r="A16" s="23" t="s">
        <v>7</v>
      </c>
      <c r="B16" s="24">
        <v>576</v>
      </c>
      <c r="G16" s="14"/>
      <c r="H16" s="22"/>
      <c r="I16" s="22"/>
      <c r="J16" s="22"/>
      <c r="K16" s="22"/>
    </row>
    <row r="17" spans="1:11" ht="19.5" customHeight="1">
      <c r="A17" s="13" t="s">
        <v>8</v>
      </c>
      <c r="B17" s="14">
        <v>1014.5</v>
      </c>
      <c r="G17" s="8" t="s">
        <v>13</v>
      </c>
      <c r="H17" s="19">
        <f>IF((H10&lt;=O8)*AND(H10&gt;0),(B10),(0))</f>
        <v>0</v>
      </c>
      <c r="I17" s="19">
        <f>IF(AND(H10&gt;=O9,H10&lt;=P9),(B11),(0))</f>
        <v>0</v>
      </c>
      <c r="J17" s="19">
        <f>IF(AND(H10&gt;=O10,H10&lt;=P10),(B12),(0))</f>
        <v>0</v>
      </c>
      <c r="K17" s="19">
        <f>IF(H10&gt;100000,B12+((ROUNDUP(H10/100000,0)-1)*B13),0)</f>
        <v>0</v>
      </c>
    </row>
    <row r="18" spans="1:11" ht="37.5" customHeight="1" hidden="1">
      <c r="A18" s="13" t="s">
        <v>9</v>
      </c>
      <c r="B18" s="15">
        <v>1727.5</v>
      </c>
      <c r="G18" s="8"/>
      <c r="H18" s="25"/>
      <c r="I18" s="25"/>
      <c r="J18" s="25"/>
      <c r="K18" s="25"/>
    </row>
    <row r="19" spans="1:11" ht="19.5" customHeight="1">
      <c r="A19" s="13" t="s">
        <v>5</v>
      </c>
      <c r="B19" s="14">
        <v>356</v>
      </c>
      <c r="G19" s="8" t="s">
        <v>19</v>
      </c>
      <c r="H19" s="19">
        <f>IF(($H$10&lt;=$O$8)*AND($H$10&gt;0),($B$16),(0))</f>
        <v>0</v>
      </c>
      <c r="I19" s="19">
        <f>IF(AND($H$10&gt;=$O$9,$H$10&lt;=$P$9),($B$17),(0))</f>
        <v>0</v>
      </c>
      <c r="J19" s="19">
        <f>IF(AND($H$10&gt;=$O$10,$H$10&lt;=$P$10),($B$18),(0))</f>
        <v>0</v>
      </c>
      <c r="K19" s="19">
        <f>IF($H$10&gt;100000,$B$18+((ROUNDUP($H$10/100000,0)-1)*$B$19),0)</f>
        <v>0</v>
      </c>
    </row>
    <row r="21" spans="8:11" ht="21">
      <c r="H21" s="26" t="s">
        <v>26</v>
      </c>
      <c r="I21" s="27">
        <f>SUM(H13:K15)</f>
        <v>0</v>
      </c>
      <c r="K21" s="33" t="s">
        <v>33</v>
      </c>
    </row>
    <row r="22" spans="8:9" ht="21">
      <c r="H22" s="26" t="s">
        <v>27</v>
      </c>
      <c r="I22" s="27">
        <f>SUM(H17:K19)</f>
        <v>0</v>
      </c>
    </row>
    <row r="24" spans="8:12" ht="18.75" hidden="1">
      <c r="H24" s="29" t="s">
        <v>30</v>
      </c>
      <c r="I24" s="29"/>
      <c r="J24" s="29"/>
      <c r="K24" s="29"/>
      <c r="L24" s="29"/>
    </row>
    <row r="26" ht="18.75" hidden="1">
      <c r="H26" s="28"/>
    </row>
    <row r="27" ht="18.75" hidden="1"/>
    <row r="28" ht="18.75" hidden="1">
      <c r="G28" s="28" t="s">
        <v>20</v>
      </c>
    </row>
    <row r="32" ht="18.75">
      <c r="J32" s="30"/>
    </row>
  </sheetData>
  <sheetProtection password="ED7E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Kratochvil</dc:creator>
  <cp:keywords/>
  <dc:description/>
  <cp:lastModifiedBy>Nathaniel Kratochvil</cp:lastModifiedBy>
  <dcterms:created xsi:type="dcterms:W3CDTF">2021-08-09T16:33:41Z</dcterms:created>
  <dcterms:modified xsi:type="dcterms:W3CDTF">2023-07-18T22:14:43Z</dcterms:modified>
  <cp:category/>
  <cp:version/>
  <cp:contentType/>
  <cp:contentStatus/>
</cp:coreProperties>
</file>